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G:\js\binko\assets\xls\"/>
    </mc:Choice>
  </mc:AlternateContent>
  <bookViews>
    <workbookView xWindow="0" yWindow="0" windowWidth="23040" windowHeight="9084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0" i="1" l="1"/>
  <c r="A110" i="1" s="1"/>
  <c r="B109" i="1"/>
  <c r="B106" i="1"/>
  <c r="B105" i="1"/>
  <c r="A105" i="1" s="1"/>
  <c r="B102" i="1"/>
  <c r="B101" i="1"/>
  <c r="B100" i="1"/>
  <c r="B99" i="1"/>
  <c r="A99" i="1" s="1"/>
  <c r="B98" i="1"/>
  <c r="B97" i="1"/>
  <c r="B96" i="1"/>
  <c r="B95" i="1"/>
  <c r="A95" i="1" s="1"/>
  <c r="B94" i="1"/>
  <c r="B93" i="1"/>
  <c r="B92" i="1"/>
  <c r="C110" i="1"/>
  <c r="C109" i="1"/>
  <c r="C106" i="1"/>
  <c r="C105" i="1"/>
  <c r="C102" i="1"/>
  <c r="C101" i="1"/>
  <c r="C100" i="1"/>
  <c r="C99" i="1"/>
  <c r="C98" i="1"/>
  <c r="C97" i="1"/>
  <c r="C96" i="1"/>
  <c r="C95" i="1"/>
  <c r="C94" i="1"/>
  <c r="C93" i="1"/>
  <c r="C92" i="1"/>
  <c r="A111" i="1"/>
  <c r="A109" i="1"/>
  <c r="A108" i="1"/>
  <c r="A107" i="1"/>
  <c r="A106" i="1"/>
  <c r="A104" i="1"/>
  <c r="A103" i="1"/>
  <c r="A102" i="1"/>
  <c r="A101" i="1"/>
  <c r="A100" i="1"/>
  <c r="A98" i="1"/>
  <c r="A97" i="1"/>
  <c r="A96" i="1"/>
  <c r="A94" i="1"/>
  <c r="A93" i="1"/>
  <c r="A91" i="1"/>
  <c r="A90" i="1"/>
  <c r="A89" i="1"/>
  <c r="A1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21" i="1"/>
  <c r="A120" i="1"/>
  <c r="A119" i="1"/>
  <c r="A118" i="1"/>
  <c r="A117" i="1"/>
  <c r="A116" i="1"/>
  <c r="A115" i="1"/>
  <c r="A114" i="1"/>
  <c r="A113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12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92" i="1" l="1"/>
</calcChain>
</file>

<file path=xl/sharedStrings.xml><?xml version="1.0" encoding="utf-8"?>
<sst xmlns="http://schemas.openxmlformats.org/spreadsheetml/2006/main" count="344" uniqueCount="186">
  <si>
    <t>hydrogen</t>
  </si>
  <si>
    <t>H</t>
  </si>
  <si>
    <t>lithium</t>
  </si>
  <si>
    <t>Li</t>
  </si>
  <si>
    <t>scandium</t>
  </si>
  <si>
    <t xml:space="preserve">Sc </t>
  </si>
  <si>
    <t>helium</t>
  </si>
  <si>
    <t>He</t>
  </si>
  <si>
    <t>sodium</t>
  </si>
  <si>
    <t>Na</t>
  </si>
  <si>
    <t>titanium</t>
  </si>
  <si>
    <t>Ti</t>
  </si>
  <si>
    <t>carbon</t>
  </si>
  <si>
    <t>C</t>
  </si>
  <si>
    <t>potassium</t>
  </si>
  <si>
    <t>K</t>
  </si>
  <si>
    <t>vanadium</t>
  </si>
  <si>
    <t>V</t>
  </si>
  <si>
    <t>nitrogen</t>
  </si>
  <si>
    <t>N</t>
  </si>
  <si>
    <t>rubidium</t>
  </si>
  <si>
    <t>Rb</t>
  </si>
  <si>
    <t>chromium</t>
  </si>
  <si>
    <t>Cr</t>
  </si>
  <si>
    <t>oxygen</t>
  </si>
  <si>
    <t>O</t>
  </si>
  <si>
    <t>cesium</t>
  </si>
  <si>
    <t>Cs</t>
  </si>
  <si>
    <t>manganese</t>
  </si>
  <si>
    <t>Mn</t>
  </si>
  <si>
    <t>fluorine</t>
  </si>
  <si>
    <t>F</t>
  </si>
  <si>
    <t>iron</t>
  </si>
  <si>
    <t>Fe</t>
  </si>
  <si>
    <t>neon</t>
  </si>
  <si>
    <t>Ne</t>
  </si>
  <si>
    <t>beryllium</t>
  </si>
  <si>
    <t>Be</t>
  </si>
  <si>
    <t>cobalt</t>
  </si>
  <si>
    <t>Co</t>
  </si>
  <si>
    <t>magnesium</t>
  </si>
  <si>
    <t>Mg</t>
  </si>
  <si>
    <t>nickel</t>
  </si>
  <si>
    <t>Ni</t>
  </si>
  <si>
    <t>phosphorus</t>
  </si>
  <si>
    <t>P</t>
  </si>
  <si>
    <t>calcium</t>
  </si>
  <si>
    <t xml:space="preserve">Ca </t>
  </si>
  <si>
    <t>copper</t>
  </si>
  <si>
    <t>Cu</t>
  </si>
  <si>
    <t>sulfur</t>
  </si>
  <si>
    <t>S</t>
  </si>
  <si>
    <t>strontium</t>
  </si>
  <si>
    <t>Sr</t>
  </si>
  <si>
    <t>zinc</t>
  </si>
  <si>
    <t>Zn</t>
  </si>
  <si>
    <t>chlorine</t>
  </si>
  <si>
    <t>Cl</t>
  </si>
  <si>
    <t>barium</t>
  </si>
  <si>
    <t>Ba</t>
  </si>
  <si>
    <t>palladium</t>
  </si>
  <si>
    <t>Pd</t>
  </si>
  <si>
    <t>argon</t>
  </si>
  <si>
    <t>Ar</t>
  </si>
  <si>
    <t>silver</t>
  </si>
  <si>
    <t>Ag</t>
  </si>
  <si>
    <t>cadmium</t>
  </si>
  <si>
    <t>Cd</t>
  </si>
  <si>
    <t>selenium</t>
  </si>
  <si>
    <t>Se</t>
  </si>
  <si>
    <t>aluminum</t>
  </si>
  <si>
    <t>Al</t>
  </si>
  <si>
    <t>tungsten</t>
  </si>
  <si>
    <t>W</t>
  </si>
  <si>
    <t>bromine</t>
  </si>
  <si>
    <t>Br</t>
  </si>
  <si>
    <t>gallium</t>
  </si>
  <si>
    <t>Ga</t>
  </si>
  <si>
    <t>osmium</t>
  </si>
  <si>
    <t>Os</t>
  </si>
  <si>
    <t>krypton</t>
  </si>
  <si>
    <t>Kr</t>
  </si>
  <si>
    <t>bismuth</t>
  </si>
  <si>
    <t>Bi</t>
  </si>
  <si>
    <t>platinum</t>
  </si>
  <si>
    <t>Pt</t>
  </si>
  <si>
    <t>gold</t>
  </si>
  <si>
    <t>Au</t>
  </si>
  <si>
    <t>iodine</t>
  </si>
  <si>
    <t>I</t>
  </si>
  <si>
    <t>mercury</t>
  </si>
  <si>
    <t>Hg</t>
  </si>
  <si>
    <t>xenon</t>
  </si>
  <si>
    <t>Xe</t>
  </si>
  <si>
    <t>lead</t>
  </si>
  <si>
    <t>Pb</t>
  </si>
  <si>
    <t>tin</t>
  </si>
  <si>
    <t>Sn</t>
  </si>
  <si>
    <t>radon</t>
  </si>
  <si>
    <t>Rn</t>
  </si>
  <si>
    <t>uranium</t>
  </si>
  <si>
    <t>U</t>
  </si>
  <si>
    <t>boron</t>
  </si>
  <si>
    <t>B</t>
  </si>
  <si>
    <t>silicon</t>
  </si>
  <si>
    <t>Si</t>
  </si>
  <si>
    <t>germanium</t>
  </si>
  <si>
    <t>Ge</t>
  </si>
  <si>
    <t>arsenic</t>
  </si>
  <si>
    <t>As</t>
  </si>
  <si>
    <t>antimony</t>
  </si>
  <si>
    <t>Sb</t>
  </si>
  <si>
    <t>tellurium</t>
  </si>
  <si>
    <t>Te</t>
  </si>
  <si>
    <r>
      <t>H</t>
    </r>
    <r>
      <rPr>
        <b/>
        <vertAlign val="superscript"/>
        <sz val="10"/>
        <color theme="1"/>
        <rFont val="Times New Roman"/>
        <family val="1"/>
      </rPr>
      <t>+</t>
    </r>
  </si>
  <si>
    <r>
      <t>Li</t>
    </r>
    <r>
      <rPr>
        <b/>
        <vertAlign val="superscript"/>
        <sz val="10"/>
        <color theme="1"/>
        <rFont val="Times New Roman"/>
        <family val="1"/>
      </rPr>
      <t>+</t>
    </r>
  </si>
  <si>
    <t>lithium ion</t>
  </si>
  <si>
    <r>
      <t>Be</t>
    </r>
    <r>
      <rPr>
        <b/>
        <vertAlign val="superscript"/>
        <sz val="10"/>
        <color theme="1"/>
        <rFont val="Times New Roman"/>
        <family val="1"/>
      </rPr>
      <t>2+</t>
    </r>
  </si>
  <si>
    <t>beryllium ion</t>
  </si>
  <si>
    <r>
      <t>Na</t>
    </r>
    <r>
      <rPr>
        <b/>
        <vertAlign val="superscript"/>
        <sz val="10"/>
        <color theme="1"/>
        <rFont val="Times New Roman"/>
        <family val="1"/>
      </rPr>
      <t>+</t>
    </r>
  </si>
  <si>
    <t>sodium ion</t>
  </si>
  <si>
    <r>
      <t>Mg</t>
    </r>
    <r>
      <rPr>
        <b/>
        <vertAlign val="superscript"/>
        <sz val="10"/>
        <color theme="1"/>
        <rFont val="Times New Roman"/>
        <family val="1"/>
      </rPr>
      <t>2+</t>
    </r>
  </si>
  <si>
    <t>magnesium ion</t>
  </si>
  <si>
    <r>
      <t>Al</t>
    </r>
    <r>
      <rPr>
        <b/>
        <vertAlign val="superscript"/>
        <sz val="10"/>
        <color theme="1"/>
        <rFont val="Times New Roman"/>
        <family val="1"/>
      </rPr>
      <t>3+</t>
    </r>
  </si>
  <si>
    <t>aluminum ion</t>
  </si>
  <si>
    <r>
      <t>K</t>
    </r>
    <r>
      <rPr>
        <b/>
        <vertAlign val="superscript"/>
        <sz val="10"/>
        <color theme="1"/>
        <rFont val="Times New Roman"/>
        <family val="1"/>
      </rPr>
      <t>+</t>
    </r>
  </si>
  <si>
    <t>potassium ion</t>
  </si>
  <si>
    <r>
      <t>Ca</t>
    </r>
    <r>
      <rPr>
        <b/>
        <vertAlign val="superscript"/>
        <sz val="10"/>
        <color theme="1"/>
        <rFont val="Times New Roman"/>
        <family val="1"/>
      </rPr>
      <t>2+</t>
    </r>
  </si>
  <si>
    <t>calcium ion</t>
  </si>
  <si>
    <r>
      <t>Rb</t>
    </r>
    <r>
      <rPr>
        <b/>
        <vertAlign val="superscript"/>
        <sz val="10"/>
        <color theme="1"/>
        <rFont val="Times New Roman"/>
        <family val="1"/>
      </rPr>
      <t>+</t>
    </r>
  </si>
  <si>
    <t>rubidium ion</t>
  </si>
  <si>
    <r>
      <t>Sr</t>
    </r>
    <r>
      <rPr>
        <b/>
        <vertAlign val="superscript"/>
        <sz val="10"/>
        <color theme="1"/>
        <rFont val="Times New Roman"/>
        <family val="1"/>
      </rPr>
      <t>2+</t>
    </r>
  </si>
  <si>
    <r>
      <t>strontium ion</t>
    </r>
    <r>
      <rPr>
        <b/>
        <sz val="10"/>
        <color theme="1"/>
        <rFont val="Times New Roman"/>
        <family val="1"/>
      </rPr>
      <t xml:space="preserve"> </t>
    </r>
  </si>
  <si>
    <r>
      <t>Cs</t>
    </r>
    <r>
      <rPr>
        <b/>
        <vertAlign val="superscript"/>
        <sz val="10"/>
        <color theme="1"/>
        <rFont val="Times New Roman"/>
        <family val="1"/>
      </rPr>
      <t>+</t>
    </r>
  </si>
  <si>
    <t>cesium ion</t>
  </si>
  <si>
    <r>
      <t>Ba</t>
    </r>
    <r>
      <rPr>
        <b/>
        <vertAlign val="superscript"/>
        <sz val="10"/>
        <color theme="1"/>
        <rFont val="Times New Roman"/>
        <family val="1"/>
      </rPr>
      <t>2+</t>
    </r>
  </si>
  <si>
    <t>barium ion</t>
  </si>
  <si>
    <r>
      <t>Ag</t>
    </r>
    <r>
      <rPr>
        <b/>
        <vertAlign val="superscript"/>
        <sz val="10"/>
        <color theme="1"/>
        <rFont val="Times New Roman"/>
        <family val="1"/>
      </rPr>
      <t>+</t>
    </r>
  </si>
  <si>
    <r>
      <t>silver ion</t>
    </r>
    <r>
      <rPr>
        <b/>
        <sz val="10"/>
        <color theme="1"/>
        <rFont val="Times New Roman"/>
        <family val="1"/>
      </rPr>
      <t xml:space="preserve"> </t>
    </r>
  </si>
  <si>
    <r>
      <t>Zn</t>
    </r>
    <r>
      <rPr>
        <b/>
        <vertAlign val="superscript"/>
        <sz val="10"/>
        <color theme="1"/>
        <rFont val="Times New Roman"/>
        <family val="1"/>
      </rPr>
      <t>2+</t>
    </r>
    <r>
      <rPr>
        <sz val="10"/>
        <color theme="1"/>
        <rFont val="Times New Roman"/>
        <family val="1"/>
      </rPr>
      <t xml:space="preserve"> </t>
    </r>
  </si>
  <si>
    <t>zinc ion</t>
  </si>
  <si>
    <r>
      <t>Hg</t>
    </r>
    <r>
      <rPr>
        <b/>
        <vertAlign val="subscript"/>
        <sz val="10"/>
        <color theme="1"/>
        <rFont val="Times New Roman"/>
        <family val="1"/>
      </rPr>
      <t>2</t>
    </r>
    <r>
      <rPr>
        <b/>
        <vertAlign val="superscript"/>
        <sz val="10"/>
        <color theme="1"/>
        <rFont val="Times New Roman"/>
        <family val="1"/>
      </rPr>
      <t>2+</t>
    </r>
  </si>
  <si>
    <r>
      <t>Cu</t>
    </r>
    <r>
      <rPr>
        <b/>
        <vertAlign val="superscript"/>
        <sz val="10"/>
        <color theme="1"/>
        <rFont val="Times New Roman"/>
        <family val="1"/>
      </rPr>
      <t>+</t>
    </r>
  </si>
  <si>
    <r>
      <t>Fe</t>
    </r>
    <r>
      <rPr>
        <b/>
        <vertAlign val="superscript"/>
        <sz val="10"/>
        <color theme="1"/>
        <rFont val="Times New Roman"/>
        <family val="1"/>
      </rPr>
      <t>2+</t>
    </r>
  </si>
  <si>
    <r>
      <t>Cu</t>
    </r>
    <r>
      <rPr>
        <b/>
        <vertAlign val="superscript"/>
        <sz val="10"/>
        <color theme="1"/>
        <rFont val="Times New Roman"/>
        <family val="1"/>
      </rPr>
      <t>2+</t>
    </r>
  </si>
  <si>
    <r>
      <t>Fe</t>
    </r>
    <r>
      <rPr>
        <b/>
        <vertAlign val="superscript"/>
        <sz val="10"/>
        <color theme="1"/>
        <rFont val="Times New Roman"/>
        <family val="1"/>
      </rPr>
      <t>3+</t>
    </r>
  </si>
  <si>
    <r>
      <t>Hg</t>
    </r>
    <r>
      <rPr>
        <b/>
        <vertAlign val="superscript"/>
        <sz val="10"/>
        <color theme="1"/>
        <rFont val="Times New Roman"/>
        <family val="1"/>
      </rPr>
      <t>2+</t>
    </r>
  </si>
  <si>
    <t>cadmium ion</t>
  </si>
  <si>
    <r>
      <t>Cd</t>
    </r>
    <r>
      <rPr>
        <b/>
        <vertAlign val="superscript"/>
        <sz val="10"/>
        <color theme="1"/>
        <rFont val="Times New Roman"/>
        <family val="1"/>
      </rPr>
      <t>2+</t>
    </r>
  </si>
  <si>
    <t>hydride</t>
  </si>
  <si>
    <t>chloride</t>
  </si>
  <si>
    <t>bromide</t>
  </si>
  <si>
    <t>oxide</t>
  </si>
  <si>
    <t>sulfide</t>
  </si>
  <si>
    <t>H-</t>
  </si>
  <si>
    <t>F-</t>
  </si>
  <si>
    <t>fluoride</t>
  </si>
  <si>
    <t>Cl-</t>
  </si>
  <si>
    <t>Br-</t>
  </si>
  <si>
    <t>iodide</t>
  </si>
  <si>
    <t>I-</t>
  </si>
  <si>
    <t>O2-</t>
  </si>
  <si>
    <t>S2-</t>
  </si>
  <si>
    <t>nitride</t>
  </si>
  <si>
    <t>N3-</t>
  </si>
  <si>
    <t>phosphide</t>
  </si>
  <si>
    <t>P3-</t>
  </si>
  <si>
    <t>e</t>
  </si>
  <si>
    <t>c1</t>
  </si>
  <si>
    <t>c2</t>
  </si>
  <si>
    <t>a1</t>
  </si>
  <si>
    <t>hydrogen ion</t>
  </si>
  <si>
    <t>clues=[null</t>
  </si>
  <si>
    <t>Elements, simple ions, and binary compounds</t>
  </si>
  <si>
    <t>II</t>
  </si>
  <si>
    <t>III</t>
  </si>
  <si>
    <t>IV</t>
  </si>
  <si>
    <t>VI</t>
  </si>
  <si>
    <t>VII</t>
  </si>
  <si>
    <t>VIII</t>
  </si>
  <si>
    <t>copper(I)</t>
  </si>
  <si>
    <t>copper(II)</t>
  </si>
  <si>
    <t>iron(II)</t>
  </si>
  <si>
    <t>iron(III)</t>
  </si>
  <si>
    <t>mercury(I)</t>
  </si>
  <si>
    <t>mercury(II)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</si>
</sst>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indent="1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480060</xdr:colOff>
      <xdr:row>222</xdr:row>
      <xdr:rowOff>30480</xdr:rowOff>
    </xdr:from>
    <xdr:to>
      <xdr:col>8</xdr:col>
      <xdr:colOff>0</xdr:colOff>
      <xdr:row>223</xdr:row>
      <xdr:rowOff>15240</xdr:rowOff>
    </xdr:to>
    <xdr:sp macro="" textlink="">
      <xdr:nvSpPr>
        <xdr:cNvPr id="1026" name="Oval 2"/>
        <xdr:cNvSpPr>
          <a:spLocks noChangeArrowheads="1"/>
        </xdr:cNvSpPr>
      </xdr:nvSpPr>
      <xdr:spPr bwMode="auto">
        <a:xfrm>
          <a:off x="4747260" y="28453080"/>
          <a:ext cx="129540" cy="167640"/>
        </a:xfrm>
        <a:prstGeom prst="ellipse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6"/>
  <sheetViews>
    <sheetView tabSelected="1" topLeftCell="A123" workbookViewId="0">
      <selection activeCell="A148" sqref="A148:E149"/>
    </sheetView>
  </sheetViews>
  <sheetFormatPr defaultRowHeight="14.4" x14ac:dyDescent="0.3"/>
  <cols>
    <col min="1" max="1" width="74.88671875" bestFit="1" customWidth="1"/>
    <col min="2" max="2" width="12" customWidth="1"/>
  </cols>
  <sheetData>
    <row r="1" spans="1:5" x14ac:dyDescent="0.3">
      <c r="A1" s="1" t="str">
        <f>"title="""&amp;B1&amp;""""</f>
        <v>title="Elements, simple ions, and binary compounds"</v>
      </c>
      <c r="B1" t="s">
        <v>173</v>
      </c>
    </row>
    <row r="2" spans="1:5" x14ac:dyDescent="0.3">
      <c r="A2" s="2"/>
    </row>
    <row r="3" spans="1:5" x14ac:dyDescent="0.3">
      <c r="A3" t="s">
        <v>172</v>
      </c>
    </row>
    <row r="4" spans="1:5" x14ac:dyDescent="0.3">
      <c r="A4" s="1"/>
    </row>
    <row r="5" spans="1:5" x14ac:dyDescent="0.3">
      <c r="A5" s="3"/>
    </row>
    <row r="6" spans="1:5" x14ac:dyDescent="0.3">
      <c r="B6" s="1"/>
      <c r="D6" s="1"/>
      <c r="E6" s="1"/>
    </row>
    <row r="7" spans="1:5" x14ac:dyDescent="0.3">
      <c r="A7" s="1"/>
    </row>
    <row r="8" spans="1:5" x14ac:dyDescent="0.3">
      <c r="A8" t="str">
        <f>IF(ISBLANK(B8),"",",["""&amp;B8&amp;""","""&amp;C8&amp;""","""&amp;D8&amp;"""]")</f>
        <v>,["hydrogen","H","e"]</v>
      </c>
      <c r="B8" s="3" t="s">
        <v>0</v>
      </c>
      <c r="C8" s="3" t="s">
        <v>1</v>
      </c>
      <c r="D8" t="s">
        <v>167</v>
      </c>
    </row>
    <row r="9" spans="1:5" x14ac:dyDescent="0.3">
      <c r="A9" t="str">
        <f t="shared" ref="A9:A72" si="0">IF(ISBLANK(B9),"",",["""&amp;B9&amp;""","""&amp;C9&amp;""","""&amp;D9&amp;"""]")</f>
        <v>,["helium","He","e"]</v>
      </c>
      <c r="B9" s="3" t="s">
        <v>6</v>
      </c>
      <c r="C9" s="3" t="s">
        <v>7</v>
      </c>
      <c r="D9" t="s">
        <v>167</v>
      </c>
    </row>
    <row r="10" spans="1:5" x14ac:dyDescent="0.3">
      <c r="A10" t="str">
        <f t="shared" si="0"/>
        <v>,["carbon","C","e"]</v>
      </c>
      <c r="B10" s="3" t="s">
        <v>12</v>
      </c>
      <c r="C10" s="3" t="s">
        <v>13</v>
      </c>
      <c r="D10" t="s">
        <v>167</v>
      </c>
    </row>
    <row r="11" spans="1:5" x14ac:dyDescent="0.3">
      <c r="A11" t="str">
        <f t="shared" si="0"/>
        <v>,["nitrogen","N","e"]</v>
      </c>
      <c r="B11" s="3" t="s">
        <v>18</v>
      </c>
      <c r="C11" s="3" t="s">
        <v>19</v>
      </c>
      <c r="D11" t="s">
        <v>167</v>
      </c>
    </row>
    <row r="12" spans="1:5" x14ac:dyDescent="0.3">
      <c r="A12" t="str">
        <f t="shared" si="0"/>
        <v>,["oxygen","O","e"]</v>
      </c>
      <c r="B12" s="3" t="s">
        <v>24</v>
      </c>
      <c r="C12" s="3" t="s">
        <v>25</v>
      </c>
      <c r="D12" t="s">
        <v>167</v>
      </c>
    </row>
    <row r="13" spans="1:5" x14ac:dyDescent="0.3">
      <c r="A13" t="str">
        <f t="shared" si="0"/>
        <v>,["fluorine","F","e"]</v>
      </c>
      <c r="B13" s="3" t="s">
        <v>30</v>
      </c>
      <c r="C13" s="3" t="s">
        <v>31</v>
      </c>
      <c r="D13" t="s">
        <v>167</v>
      </c>
    </row>
    <row r="14" spans="1:5" x14ac:dyDescent="0.3">
      <c r="A14" t="str">
        <f t="shared" si="0"/>
        <v>,["neon","Ne","e"]</v>
      </c>
      <c r="B14" s="3" t="s">
        <v>34</v>
      </c>
      <c r="C14" s="3" t="s">
        <v>35</v>
      </c>
      <c r="D14" t="s">
        <v>167</v>
      </c>
    </row>
    <row r="15" spans="1:5" x14ac:dyDescent="0.3">
      <c r="A15" t="str">
        <f t="shared" si="0"/>
        <v/>
      </c>
      <c r="D15" t="s">
        <v>167</v>
      </c>
    </row>
    <row r="16" spans="1:5" x14ac:dyDescent="0.3">
      <c r="A16" t="str">
        <f t="shared" si="0"/>
        <v>,["phosphorus","P","e"]</v>
      </c>
      <c r="B16" s="3" t="s">
        <v>44</v>
      </c>
      <c r="C16" s="3" t="s">
        <v>45</v>
      </c>
      <c r="D16" t="s">
        <v>167</v>
      </c>
      <c r="E16" s="3"/>
    </row>
    <row r="17" spans="1:9" x14ac:dyDescent="0.3">
      <c r="A17" t="str">
        <f t="shared" si="0"/>
        <v>,["sulfur","S","e"]</v>
      </c>
      <c r="B17" s="3" t="s">
        <v>50</v>
      </c>
      <c r="C17" s="3" t="s">
        <v>51</v>
      </c>
      <c r="D17" t="s">
        <v>167</v>
      </c>
      <c r="I17" s="3"/>
    </row>
    <row r="18" spans="1:9" x14ac:dyDescent="0.3">
      <c r="A18" t="str">
        <f t="shared" si="0"/>
        <v>,["chlorine","Cl","e"]</v>
      </c>
      <c r="B18" s="3" t="s">
        <v>56</v>
      </c>
      <c r="C18" s="3" t="s">
        <v>57</v>
      </c>
      <c r="D18" t="s">
        <v>167</v>
      </c>
    </row>
    <row r="19" spans="1:9" x14ac:dyDescent="0.3">
      <c r="A19" t="str">
        <f t="shared" si="0"/>
        <v>,["argon","Ar","e"]</v>
      </c>
      <c r="B19" s="3" t="s">
        <v>62</v>
      </c>
      <c r="C19" s="3" t="s">
        <v>63</v>
      </c>
      <c r="D19" t="s">
        <v>167</v>
      </c>
    </row>
    <row r="20" spans="1:9" x14ac:dyDescent="0.3">
      <c r="A20" t="str">
        <f t="shared" si="0"/>
        <v/>
      </c>
      <c r="D20" t="s">
        <v>167</v>
      </c>
    </row>
    <row r="21" spans="1:9" x14ac:dyDescent="0.3">
      <c r="A21" t="str">
        <f t="shared" si="0"/>
        <v>,["selenium","Se","e"]</v>
      </c>
      <c r="B21" s="3" t="s">
        <v>68</v>
      </c>
      <c r="C21" s="3" t="s">
        <v>69</v>
      </c>
      <c r="D21" t="s">
        <v>167</v>
      </c>
    </row>
    <row r="22" spans="1:9" x14ac:dyDescent="0.3">
      <c r="A22" t="str">
        <f t="shared" si="0"/>
        <v>,["bromine","Br","e"]</v>
      </c>
      <c r="B22" s="3" t="s">
        <v>74</v>
      </c>
      <c r="C22" s="3" t="s">
        <v>75</v>
      </c>
      <c r="D22" t="s">
        <v>167</v>
      </c>
    </row>
    <row r="23" spans="1:9" x14ac:dyDescent="0.3">
      <c r="A23" t="str">
        <f t="shared" si="0"/>
        <v>,["krypton","Kr","e"]</v>
      </c>
      <c r="B23" s="3" t="s">
        <v>80</v>
      </c>
      <c r="C23" s="3" t="s">
        <v>81</v>
      </c>
      <c r="D23" t="s">
        <v>167</v>
      </c>
    </row>
    <row r="24" spans="1:9" x14ac:dyDescent="0.3">
      <c r="A24" t="str">
        <f t="shared" si="0"/>
        <v/>
      </c>
      <c r="D24" t="s">
        <v>167</v>
      </c>
    </row>
    <row r="25" spans="1:9" x14ac:dyDescent="0.3">
      <c r="A25" t="str">
        <f t="shared" si="0"/>
        <v>,["iodine","I","e"]</v>
      </c>
      <c r="B25" s="3" t="s">
        <v>88</v>
      </c>
      <c r="C25" s="3" t="s">
        <v>89</v>
      </c>
      <c r="D25" t="s">
        <v>167</v>
      </c>
    </row>
    <row r="26" spans="1:9" x14ac:dyDescent="0.3">
      <c r="A26" t="str">
        <f t="shared" si="0"/>
        <v>,["xenon","Xe","e"]</v>
      </c>
      <c r="B26" s="3" t="s">
        <v>92</v>
      </c>
      <c r="C26" s="3" t="s">
        <v>93</v>
      </c>
      <c r="D26" t="s">
        <v>167</v>
      </c>
    </row>
    <row r="27" spans="1:9" x14ac:dyDescent="0.3">
      <c r="A27" t="str">
        <f t="shared" si="0"/>
        <v/>
      </c>
      <c r="D27" t="s">
        <v>167</v>
      </c>
    </row>
    <row r="28" spans="1:9" x14ac:dyDescent="0.3">
      <c r="A28" t="str">
        <f t="shared" si="0"/>
        <v>,["radon","Rn","e"]</v>
      </c>
      <c r="B28" s="3" t="s">
        <v>98</v>
      </c>
      <c r="C28" s="3" t="s">
        <v>99</v>
      </c>
      <c r="D28" t="s">
        <v>167</v>
      </c>
    </row>
    <row r="29" spans="1:9" x14ac:dyDescent="0.3">
      <c r="A29" t="str">
        <f t="shared" si="0"/>
        <v/>
      </c>
      <c r="D29" t="s">
        <v>167</v>
      </c>
    </row>
    <row r="30" spans="1:9" x14ac:dyDescent="0.3">
      <c r="A30" t="str">
        <f t="shared" si="0"/>
        <v/>
      </c>
      <c r="D30" t="s">
        <v>167</v>
      </c>
    </row>
    <row r="31" spans="1:9" x14ac:dyDescent="0.3">
      <c r="A31" t="str">
        <f t="shared" si="0"/>
        <v>,["boron","B","e"]</v>
      </c>
      <c r="B31" s="3" t="s">
        <v>102</v>
      </c>
      <c r="C31" s="3" t="s">
        <v>103</v>
      </c>
      <c r="D31" t="s">
        <v>167</v>
      </c>
    </row>
    <row r="32" spans="1:9" x14ac:dyDescent="0.3">
      <c r="A32" t="str">
        <f t="shared" si="0"/>
        <v>,["germanium","Ge","e"]</v>
      </c>
      <c r="B32" s="3" t="s">
        <v>106</v>
      </c>
      <c r="C32" s="3" t="s">
        <v>107</v>
      </c>
      <c r="D32" t="s">
        <v>167</v>
      </c>
    </row>
    <row r="33" spans="1:12" x14ac:dyDescent="0.3">
      <c r="A33" t="str">
        <f t="shared" si="0"/>
        <v/>
      </c>
      <c r="D33" t="s">
        <v>167</v>
      </c>
    </row>
    <row r="34" spans="1:12" x14ac:dyDescent="0.3">
      <c r="A34" t="str">
        <f t="shared" si="0"/>
        <v/>
      </c>
      <c r="D34" t="s">
        <v>167</v>
      </c>
    </row>
    <row r="35" spans="1:12" x14ac:dyDescent="0.3">
      <c r="A35" t="str">
        <f t="shared" si="0"/>
        <v>,["lithium","Li","e"]</v>
      </c>
      <c r="B35" s="3" t="s">
        <v>2</v>
      </c>
      <c r="C35" s="3" t="s">
        <v>3</v>
      </c>
      <c r="D35" t="s">
        <v>167</v>
      </c>
    </row>
    <row r="36" spans="1:12" x14ac:dyDescent="0.3">
      <c r="A36" t="str">
        <f t="shared" si="0"/>
        <v>,["sodium","Na","e"]</v>
      </c>
      <c r="B36" s="3" t="s">
        <v>8</v>
      </c>
      <c r="C36" s="3" t="s">
        <v>9</v>
      </c>
      <c r="D36" t="s">
        <v>167</v>
      </c>
    </row>
    <row r="37" spans="1:12" x14ac:dyDescent="0.3">
      <c r="A37" t="str">
        <f t="shared" si="0"/>
        <v>,["potassium","K","e"]</v>
      </c>
      <c r="B37" s="3" t="s">
        <v>14</v>
      </c>
      <c r="C37" s="3" t="s">
        <v>15</v>
      </c>
      <c r="D37" t="s">
        <v>167</v>
      </c>
    </row>
    <row r="38" spans="1:12" x14ac:dyDescent="0.3">
      <c r="A38" t="str">
        <f t="shared" si="0"/>
        <v>,["rubidium","Rb","e"]</v>
      </c>
      <c r="B38" s="3" t="s">
        <v>20</v>
      </c>
      <c r="C38" s="3" t="s">
        <v>21</v>
      </c>
      <c r="D38" t="s">
        <v>167</v>
      </c>
      <c r="J38" s="3"/>
      <c r="L38" s="3"/>
    </row>
    <row r="39" spans="1:12" x14ac:dyDescent="0.3">
      <c r="A39" t="str">
        <f t="shared" si="0"/>
        <v>,["cesium","Cs","e"]</v>
      </c>
      <c r="B39" s="3" t="s">
        <v>26</v>
      </c>
      <c r="C39" s="3" t="s">
        <v>27</v>
      </c>
      <c r="D39" t="s">
        <v>167</v>
      </c>
      <c r="J39" s="3"/>
      <c r="L39" s="3"/>
    </row>
    <row r="40" spans="1:12" x14ac:dyDescent="0.3">
      <c r="A40" t="str">
        <f t="shared" si="0"/>
        <v/>
      </c>
      <c r="D40" t="s">
        <v>167</v>
      </c>
      <c r="J40" s="3"/>
      <c r="L40" s="3"/>
    </row>
    <row r="41" spans="1:12" x14ac:dyDescent="0.3">
      <c r="A41" t="str">
        <f t="shared" si="0"/>
        <v>,["beryllium","Be","e"]</v>
      </c>
      <c r="B41" s="3" t="s">
        <v>36</v>
      </c>
      <c r="C41" s="3" t="s">
        <v>37</v>
      </c>
      <c r="D41" t="s">
        <v>167</v>
      </c>
      <c r="J41" s="3"/>
      <c r="L41" s="3"/>
    </row>
    <row r="42" spans="1:12" x14ac:dyDescent="0.3">
      <c r="A42" t="str">
        <f t="shared" si="0"/>
        <v>,["magnesium","Mg","e"]</v>
      </c>
      <c r="B42" s="3" t="s">
        <v>40</v>
      </c>
      <c r="C42" s="3" t="s">
        <v>41</v>
      </c>
      <c r="D42" t="s">
        <v>167</v>
      </c>
      <c r="J42" s="3"/>
      <c r="L42" s="3"/>
    </row>
    <row r="43" spans="1:12" x14ac:dyDescent="0.3">
      <c r="A43" t="str">
        <f t="shared" si="0"/>
        <v>,["calcium","Ca ","e"]</v>
      </c>
      <c r="B43" s="3" t="s">
        <v>46</v>
      </c>
      <c r="C43" s="3" t="s">
        <v>47</v>
      </c>
      <c r="D43" t="s">
        <v>167</v>
      </c>
      <c r="J43" s="3"/>
      <c r="L43" s="3"/>
    </row>
    <row r="44" spans="1:12" x14ac:dyDescent="0.3">
      <c r="A44" t="str">
        <f t="shared" si="0"/>
        <v>,["strontium","Sr","e"]</v>
      </c>
      <c r="B44" s="3" t="s">
        <v>52</v>
      </c>
      <c r="C44" s="3" t="s">
        <v>53</v>
      </c>
      <c r="D44" t="s">
        <v>167</v>
      </c>
      <c r="J44" s="3"/>
      <c r="L44" s="3"/>
    </row>
    <row r="45" spans="1:12" x14ac:dyDescent="0.3">
      <c r="A45" t="str">
        <f t="shared" si="0"/>
        <v>,["barium","Ba","e"]</v>
      </c>
      <c r="B45" s="3" t="s">
        <v>58</v>
      </c>
      <c r="C45" s="3" t="s">
        <v>59</v>
      </c>
      <c r="D45" t="s">
        <v>167</v>
      </c>
      <c r="J45" s="3"/>
      <c r="L45" s="3"/>
    </row>
    <row r="46" spans="1:12" x14ac:dyDescent="0.3">
      <c r="A46" t="str">
        <f t="shared" si="0"/>
        <v/>
      </c>
      <c r="D46" t="s">
        <v>167</v>
      </c>
      <c r="J46" s="3"/>
      <c r="L46" s="3"/>
    </row>
    <row r="47" spans="1:12" x14ac:dyDescent="0.3">
      <c r="A47" t="str">
        <f t="shared" si="0"/>
        <v/>
      </c>
      <c r="D47" t="s">
        <v>167</v>
      </c>
      <c r="J47" s="3"/>
      <c r="L47" s="3"/>
    </row>
    <row r="48" spans="1:12" x14ac:dyDescent="0.3">
      <c r="A48" t="str">
        <f t="shared" si="0"/>
        <v>,["aluminum","Al","e"]</v>
      </c>
      <c r="B48" s="3" t="s">
        <v>70</v>
      </c>
      <c r="C48" s="3" t="s">
        <v>71</v>
      </c>
      <c r="D48" t="s">
        <v>167</v>
      </c>
      <c r="J48" s="3"/>
      <c r="L48" s="3"/>
    </row>
    <row r="49" spans="1:12" x14ac:dyDescent="0.3">
      <c r="A49" t="str">
        <f t="shared" si="0"/>
        <v>,["gallium","Ga","e"]</v>
      </c>
      <c r="B49" s="3" t="s">
        <v>76</v>
      </c>
      <c r="C49" s="3" t="s">
        <v>77</v>
      </c>
      <c r="D49" t="s">
        <v>167</v>
      </c>
      <c r="J49" s="3"/>
      <c r="L49" s="3"/>
    </row>
    <row r="50" spans="1:12" x14ac:dyDescent="0.3">
      <c r="A50" t="str">
        <f t="shared" si="0"/>
        <v>,["bismuth","Bi","e"]</v>
      </c>
      <c r="B50" s="3" t="s">
        <v>82</v>
      </c>
      <c r="C50" s="3" t="s">
        <v>83</v>
      </c>
      <c r="D50" t="s">
        <v>167</v>
      </c>
      <c r="J50" s="3"/>
      <c r="L50" s="3"/>
    </row>
    <row r="51" spans="1:12" x14ac:dyDescent="0.3">
      <c r="A51" t="str">
        <f t="shared" si="0"/>
        <v/>
      </c>
      <c r="D51" t="s">
        <v>167</v>
      </c>
      <c r="J51" s="3"/>
      <c r="L51" s="3"/>
    </row>
    <row r="52" spans="1:12" x14ac:dyDescent="0.3">
      <c r="A52" t="str">
        <f t="shared" si="0"/>
        <v/>
      </c>
      <c r="D52" t="s">
        <v>167</v>
      </c>
      <c r="J52" s="3"/>
      <c r="L52" s="3"/>
    </row>
    <row r="53" spans="1:12" x14ac:dyDescent="0.3">
      <c r="A53" t="str">
        <f t="shared" si="0"/>
        <v>,["silicon","Si","e"]</v>
      </c>
      <c r="B53" s="3" t="s">
        <v>104</v>
      </c>
      <c r="C53" s="3" t="s">
        <v>105</v>
      </c>
      <c r="D53" t="s">
        <v>167</v>
      </c>
      <c r="J53" s="3"/>
      <c r="L53" s="3"/>
    </row>
    <row r="54" spans="1:12" x14ac:dyDescent="0.3">
      <c r="A54" t="str">
        <f t="shared" si="0"/>
        <v/>
      </c>
      <c r="D54" t="s">
        <v>167</v>
      </c>
      <c r="J54" s="3"/>
      <c r="L54" s="3"/>
    </row>
    <row r="55" spans="1:12" x14ac:dyDescent="0.3">
      <c r="A55" t="str">
        <f t="shared" si="0"/>
        <v>,["uranium","U","e"]</v>
      </c>
      <c r="B55" s="3" t="s">
        <v>100</v>
      </c>
      <c r="C55" s="3" t="s">
        <v>101</v>
      </c>
      <c r="D55" t="s">
        <v>167</v>
      </c>
      <c r="J55" s="3"/>
      <c r="L55" s="3"/>
    </row>
    <row r="56" spans="1:12" x14ac:dyDescent="0.3">
      <c r="A56" t="str">
        <f t="shared" si="0"/>
        <v/>
      </c>
      <c r="D56" t="s">
        <v>167</v>
      </c>
      <c r="J56" s="3"/>
      <c r="L56" s="3"/>
    </row>
    <row r="57" spans="1:12" x14ac:dyDescent="0.3">
      <c r="A57" t="str">
        <f t="shared" si="0"/>
        <v/>
      </c>
      <c r="D57" t="s">
        <v>167</v>
      </c>
      <c r="J57" s="3"/>
      <c r="L57" s="3"/>
    </row>
    <row r="58" spans="1:12" x14ac:dyDescent="0.3">
      <c r="A58" t="str">
        <f t="shared" si="0"/>
        <v/>
      </c>
      <c r="D58" t="s">
        <v>167</v>
      </c>
      <c r="J58" s="3"/>
      <c r="L58" s="3"/>
    </row>
    <row r="59" spans="1:12" x14ac:dyDescent="0.3">
      <c r="A59" t="str">
        <f t="shared" si="0"/>
        <v/>
      </c>
      <c r="D59" t="s">
        <v>167</v>
      </c>
      <c r="J59" s="3"/>
      <c r="L59" s="3"/>
    </row>
    <row r="60" spans="1:12" x14ac:dyDescent="0.3">
      <c r="A60" t="str">
        <f t="shared" si="0"/>
        <v>,["arsenic","As","e"]</v>
      </c>
      <c r="B60" s="3" t="s">
        <v>108</v>
      </c>
      <c r="C60" s="3" t="s">
        <v>109</v>
      </c>
      <c r="D60" t="s">
        <v>167</v>
      </c>
      <c r="J60" s="3"/>
      <c r="L60" s="3"/>
    </row>
    <row r="61" spans="1:12" x14ac:dyDescent="0.3">
      <c r="A61" t="str">
        <f t="shared" si="0"/>
        <v>,["scandium","Sc ","e"]</v>
      </c>
      <c r="B61" s="3" t="s">
        <v>4</v>
      </c>
      <c r="C61" s="3" t="s">
        <v>5</v>
      </c>
      <c r="D61" t="s">
        <v>167</v>
      </c>
      <c r="J61" s="3"/>
      <c r="L61" s="3"/>
    </row>
    <row r="62" spans="1:12" x14ac:dyDescent="0.3">
      <c r="A62" t="str">
        <f t="shared" si="0"/>
        <v>,["titanium","Ti","e"]</v>
      </c>
      <c r="B62" s="3" t="s">
        <v>10</v>
      </c>
      <c r="C62" s="3" t="s">
        <v>11</v>
      </c>
      <c r="D62" t="s">
        <v>167</v>
      </c>
      <c r="J62" s="3"/>
      <c r="L62" s="3"/>
    </row>
    <row r="63" spans="1:12" x14ac:dyDescent="0.3">
      <c r="A63" t="str">
        <f t="shared" si="0"/>
        <v>,["vanadium","V","e"]</v>
      </c>
      <c r="B63" s="3" t="s">
        <v>16</v>
      </c>
      <c r="C63" s="3" t="s">
        <v>17</v>
      </c>
      <c r="D63" t="s">
        <v>167</v>
      </c>
      <c r="J63" s="3"/>
      <c r="L63" s="3"/>
    </row>
    <row r="64" spans="1:12" x14ac:dyDescent="0.3">
      <c r="A64" t="str">
        <f t="shared" si="0"/>
        <v>,["chromium","Cr","e"]</v>
      </c>
      <c r="B64" s="3" t="s">
        <v>22</v>
      </c>
      <c r="C64" s="3" t="s">
        <v>23</v>
      </c>
      <c r="D64" t="s">
        <v>167</v>
      </c>
      <c r="J64" s="3"/>
      <c r="L64" s="3"/>
    </row>
    <row r="65" spans="1:12" x14ac:dyDescent="0.3">
      <c r="A65" t="str">
        <f t="shared" si="0"/>
        <v>,["manganese","Mn","e"]</v>
      </c>
      <c r="B65" s="3" t="s">
        <v>28</v>
      </c>
      <c r="C65" s="3" t="s">
        <v>29</v>
      </c>
      <c r="D65" t="s">
        <v>167</v>
      </c>
      <c r="J65" s="3"/>
      <c r="L65" s="3"/>
    </row>
    <row r="66" spans="1:12" x14ac:dyDescent="0.3">
      <c r="A66" t="str">
        <f t="shared" si="0"/>
        <v>,["iron","Fe","e"]</v>
      </c>
      <c r="B66" s="3" t="s">
        <v>32</v>
      </c>
      <c r="C66" s="3" t="s">
        <v>33</v>
      </c>
      <c r="D66" t="s">
        <v>167</v>
      </c>
      <c r="J66" s="3"/>
      <c r="L66" s="3"/>
    </row>
    <row r="67" spans="1:12" x14ac:dyDescent="0.3">
      <c r="A67" t="str">
        <f t="shared" si="0"/>
        <v>,["cobalt","Co","e"]</v>
      </c>
      <c r="B67" s="3" t="s">
        <v>38</v>
      </c>
      <c r="C67" s="3" t="s">
        <v>39</v>
      </c>
      <c r="D67" t="s">
        <v>167</v>
      </c>
      <c r="J67" s="3"/>
      <c r="L67" s="3"/>
    </row>
    <row r="68" spans="1:12" x14ac:dyDescent="0.3">
      <c r="A68" t="str">
        <f t="shared" si="0"/>
        <v>,["nickel","Ni","e"]</v>
      </c>
      <c r="B68" s="3" t="s">
        <v>42</v>
      </c>
      <c r="C68" s="3" t="s">
        <v>43</v>
      </c>
      <c r="D68" t="s">
        <v>167</v>
      </c>
      <c r="J68" s="3"/>
      <c r="L68" s="3"/>
    </row>
    <row r="69" spans="1:12" x14ac:dyDescent="0.3">
      <c r="A69" t="str">
        <f t="shared" si="0"/>
        <v>,["copper","Cu","e"]</v>
      </c>
      <c r="B69" s="3" t="s">
        <v>48</v>
      </c>
      <c r="C69" s="3" t="s">
        <v>49</v>
      </c>
      <c r="D69" t="s">
        <v>167</v>
      </c>
      <c r="J69" s="3"/>
      <c r="L69" s="3"/>
    </row>
    <row r="70" spans="1:12" x14ac:dyDescent="0.3">
      <c r="A70" t="str">
        <f t="shared" si="0"/>
        <v>,["zinc","Zn","e"]</v>
      </c>
      <c r="B70" s="3" t="s">
        <v>54</v>
      </c>
      <c r="C70" s="3" t="s">
        <v>55</v>
      </c>
      <c r="D70" t="s">
        <v>167</v>
      </c>
      <c r="J70" s="3"/>
      <c r="L70" s="3"/>
    </row>
    <row r="71" spans="1:12" x14ac:dyDescent="0.3">
      <c r="A71" t="str">
        <f t="shared" si="0"/>
        <v>,["palladium","Pd","e"]</v>
      </c>
      <c r="B71" s="3" t="s">
        <v>60</v>
      </c>
      <c r="C71" s="3" t="s">
        <v>61</v>
      </c>
      <c r="D71" t="s">
        <v>167</v>
      </c>
      <c r="J71" s="3"/>
      <c r="L71" s="3"/>
    </row>
    <row r="72" spans="1:12" x14ac:dyDescent="0.3">
      <c r="A72" t="str">
        <f t="shared" si="0"/>
        <v>,["silver","Ag","e"]</v>
      </c>
      <c r="B72" s="3" t="s">
        <v>64</v>
      </c>
      <c r="C72" s="3" t="s">
        <v>65</v>
      </c>
      <c r="D72" t="s">
        <v>167</v>
      </c>
      <c r="J72" s="3"/>
      <c r="L72" s="3"/>
    </row>
    <row r="73" spans="1:12" x14ac:dyDescent="0.3">
      <c r="A73" t="str">
        <f t="shared" ref="A73:A145" si="1">IF(ISBLANK(B73),"",",["""&amp;B73&amp;""","""&amp;C73&amp;""","""&amp;D73&amp;"""]")</f>
        <v>,["cadmium","Cd","e"]</v>
      </c>
      <c r="B73" s="3" t="s">
        <v>66</v>
      </c>
      <c r="C73" s="3" t="s">
        <v>67</v>
      </c>
      <c r="D73" t="s">
        <v>167</v>
      </c>
      <c r="J73" s="3"/>
      <c r="L73" s="3"/>
    </row>
    <row r="74" spans="1:12" x14ac:dyDescent="0.3">
      <c r="A74" t="str">
        <f t="shared" si="1"/>
        <v>,["tungsten","W","e"]</v>
      </c>
      <c r="B74" s="3" t="s">
        <v>72</v>
      </c>
      <c r="C74" s="3" t="s">
        <v>73</v>
      </c>
      <c r="D74" t="s">
        <v>167</v>
      </c>
      <c r="J74" s="3"/>
      <c r="L74" s="3"/>
    </row>
    <row r="75" spans="1:12" x14ac:dyDescent="0.3">
      <c r="A75" t="str">
        <f t="shared" si="1"/>
        <v>,["osmium","Os","e"]</v>
      </c>
      <c r="B75" s="3" t="s">
        <v>78</v>
      </c>
      <c r="C75" s="3" t="s">
        <v>79</v>
      </c>
      <c r="D75" t="s">
        <v>167</v>
      </c>
      <c r="J75" s="3"/>
      <c r="L75" s="3"/>
    </row>
    <row r="76" spans="1:12" x14ac:dyDescent="0.3">
      <c r="A76" t="str">
        <f t="shared" si="1"/>
        <v>,["platinum","Pt","e"]</v>
      </c>
      <c r="B76" s="3" t="s">
        <v>84</v>
      </c>
      <c r="C76" s="3" t="s">
        <v>85</v>
      </c>
      <c r="D76" t="s">
        <v>167</v>
      </c>
      <c r="J76" s="3"/>
      <c r="L76" s="3"/>
    </row>
    <row r="77" spans="1:12" x14ac:dyDescent="0.3">
      <c r="A77" t="str">
        <f t="shared" si="1"/>
        <v>,["gold","Au","e"]</v>
      </c>
      <c r="B77" s="3" t="s">
        <v>86</v>
      </c>
      <c r="C77" s="3" t="s">
        <v>87</v>
      </c>
      <c r="D77" t="s">
        <v>167</v>
      </c>
      <c r="J77" s="3"/>
      <c r="L77" s="3"/>
    </row>
    <row r="78" spans="1:12" x14ac:dyDescent="0.3">
      <c r="A78" t="str">
        <f t="shared" si="1"/>
        <v>,["mercury","Hg","e"]</v>
      </c>
      <c r="B78" s="3" t="s">
        <v>90</v>
      </c>
      <c r="C78" s="3" t="s">
        <v>91</v>
      </c>
      <c r="D78" t="s">
        <v>167</v>
      </c>
      <c r="J78" s="3"/>
      <c r="L78" s="3"/>
    </row>
    <row r="79" spans="1:12" x14ac:dyDescent="0.3">
      <c r="A79" t="str">
        <f t="shared" si="1"/>
        <v>,["lead","Pb","e"]</v>
      </c>
      <c r="B79" s="3" t="s">
        <v>94</v>
      </c>
      <c r="C79" s="3" t="s">
        <v>95</v>
      </c>
      <c r="D79" t="s">
        <v>167</v>
      </c>
      <c r="J79" s="3"/>
      <c r="L79" s="3"/>
    </row>
    <row r="80" spans="1:12" x14ac:dyDescent="0.3">
      <c r="A80" t="str">
        <f t="shared" si="1"/>
        <v>,["tin","Sn","e"]</v>
      </c>
      <c r="B80" s="3" t="s">
        <v>96</v>
      </c>
      <c r="C80" s="3" t="s">
        <v>97</v>
      </c>
      <c r="D80" t="s">
        <v>167</v>
      </c>
      <c r="J80" s="3"/>
      <c r="L80" s="3"/>
    </row>
    <row r="81" spans="1:12" x14ac:dyDescent="0.3">
      <c r="A81" t="str">
        <f t="shared" si="1"/>
        <v/>
      </c>
      <c r="J81" s="3"/>
      <c r="L81" s="3"/>
    </row>
    <row r="82" spans="1:12" x14ac:dyDescent="0.3">
      <c r="A82" t="str">
        <f t="shared" si="1"/>
        <v/>
      </c>
      <c r="J82" s="3"/>
      <c r="L82" s="3"/>
    </row>
    <row r="83" spans="1:12" x14ac:dyDescent="0.3">
      <c r="A83" t="str">
        <f t="shared" si="1"/>
        <v/>
      </c>
      <c r="J83" s="3"/>
      <c r="L83" s="3"/>
    </row>
    <row r="84" spans="1:12" x14ac:dyDescent="0.3">
      <c r="A84" t="str">
        <f t="shared" si="1"/>
        <v/>
      </c>
      <c r="J84" s="3"/>
      <c r="L84" s="3"/>
    </row>
    <row r="85" spans="1:12" x14ac:dyDescent="0.3">
      <c r="A85" t="str">
        <f t="shared" si="1"/>
        <v/>
      </c>
      <c r="J85" s="3"/>
      <c r="L85" s="3"/>
    </row>
    <row r="86" spans="1:12" x14ac:dyDescent="0.3">
      <c r="A86" t="str">
        <f t="shared" si="1"/>
        <v/>
      </c>
      <c r="J86" s="3"/>
      <c r="L86" s="3"/>
    </row>
    <row r="87" spans="1:12" x14ac:dyDescent="0.3">
      <c r="A87" t="str">
        <f t="shared" si="1"/>
        <v>,["antimony","Sb","e"]</v>
      </c>
      <c r="B87" s="3" t="s">
        <v>110</v>
      </c>
      <c r="C87" s="3" t="s">
        <v>111</v>
      </c>
      <c r="D87" t="s">
        <v>167</v>
      </c>
      <c r="J87" s="3"/>
      <c r="L87" s="3"/>
    </row>
    <row r="88" spans="1:12" x14ac:dyDescent="0.3">
      <c r="A88" t="str">
        <f t="shared" si="1"/>
        <v>,["tellurium","Te","e"]</v>
      </c>
      <c r="B88" s="3" t="s">
        <v>112</v>
      </c>
      <c r="C88" s="3" t="s">
        <v>113</v>
      </c>
      <c r="D88" t="s">
        <v>167</v>
      </c>
      <c r="J88" s="3"/>
      <c r="L88" s="3"/>
    </row>
    <row r="89" spans="1:12" x14ac:dyDescent="0.3">
      <c r="A89" t="str">
        <f t="shared" si="1"/>
        <v/>
      </c>
      <c r="B89" s="3"/>
      <c r="D89" s="3"/>
      <c r="J89" s="3"/>
      <c r="L89" s="3"/>
    </row>
    <row r="90" spans="1:12" x14ac:dyDescent="0.3">
      <c r="A90" t="str">
        <f t="shared" si="1"/>
        <v/>
      </c>
      <c r="B90" s="3"/>
      <c r="D90" s="3"/>
      <c r="J90" s="3"/>
      <c r="L90" s="3"/>
    </row>
    <row r="91" spans="1:12" x14ac:dyDescent="0.3">
      <c r="A91" t="str">
        <f t="shared" si="1"/>
        <v/>
      </c>
      <c r="B91" s="3"/>
      <c r="I91">
        <v>1</v>
      </c>
      <c r="J91" s="3" t="s">
        <v>89</v>
      </c>
      <c r="L91" s="3"/>
    </row>
    <row r="92" spans="1:12" x14ac:dyDescent="0.3">
      <c r="A92" t="str">
        <f t="shared" si="1"/>
        <v>,["chromium(III)","Cr3+","c2"]</v>
      </c>
      <c r="B92" s="3" t="str">
        <f>E92&amp;"("&amp;VLOOKUP(G92,$I$91:$J$98,2,FALSE)&amp;")"</f>
        <v>chromium(III)</v>
      </c>
      <c r="C92" s="3" t="str">
        <f>F92&amp;G92&amp;"+"</f>
        <v>Cr3+</v>
      </c>
      <c r="D92" t="s">
        <v>169</v>
      </c>
      <c r="E92" s="3" t="s">
        <v>22</v>
      </c>
      <c r="F92" s="3" t="s">
        <v>23</v>
      </c>
      <c r="G92">
        <v>3</v>
      </c>
      <c r="I92">
        <v>2</v>
      </c>
      <c r="J92" s="3" t="s">
        <v>174</v>
      </c>
      <c r="L92" s="3"/>
    </row>
    <row r="93" spans="1:12" x14ac:dyDescent="0.3">
      <c r="A93" t="str">
        <f t="shared" si="1"/>
        <v>,["titanium(IV)","Ti4+","c2"]</v>
      </c>
      <c r="B93" s="3" t="str">
        <f t="shared" ref="B93:B102" si="2">E93&amp;"("&amp;VLOOKUP(G93,$I$91:$J$98,2,FALSE)&amp;")"</f>
        <v>titanium(IV)</v>
      </c>
      <c r="C93" s="3" t="str">
        <f t="shared" ref="C93:C102" si="3">F93&amp;G93&amp;"+"</f>
        <v>Ti4+</v>
      </c>
      <c r="D93" t="s">
        <v>169</v>
      </c>
      <c r="E93" s="3" t="s">
        <v>10</v>
      </c>
      <c r="F93" s="3" t="s">
        <v>11</v>
      </c>
      <c r="G93">
        <v>4</v>
      </c>
      <c r="I93">
        <v>3</v>
      </c>
      <c r="J93" s="3" t="s">
        <v>175</v>
      </c>
      <c r="L93" s="3"/>
    </row>
    <row r="94" spans="1:12" x14ac:dyDescent="0.3">
      <c r="A94" t="str">
        <f t="shared" si="1"/>
        <v>,["vanadium(V)","V5+","c2"]</v>
      </c>
      <c r="B94" s="3" t="str">
        <f t="shared" si="2"/>
        <v>vanadium(V)</v>
      </c>
      <c r="C94" s="3" t="str">
        <f t="shared" si="3"/>
        <v>V5+</v>
      </c>
      <c r="D94" t="s">
        <v>169</v>
      </c>
      <c r="E94" s="3" t="s">
        <v>16</v>
      </c>
      <c r="F94" s="3" t="s">
        <v>17</v>
      </c>
      <c r="G94">
        <v>5</v>
      </c>
      <c r="I94">
        <v>4</v>
      </c>
      <c r="J94" s="3" t="s">
        <v>176</v>
      </c>
      <c r="L94" s="3"/>
    </row>
    <row r="95" spans="1:12" x14ac:dyDescent="0.3">
      <c r="A95" t="str">
        <f t="shared" si="1"/>
        <v>,["chromium(VI)","Cr6+","c2"]</v>
      </c>
      <c r="B95" s="3" t="str">
        <f t="shared" si="2"/>
        <v>chromium(VI)</v>
      </c>
      <c r="C95" s="3" t="str">
        <f t="shared" si="3"/>
        <v>Cr6+</v>
      </c>
      <c r="D95" t="s">
        <v>169</v>
      </c>
      <c r="E95" s="3" t="s">
        <v>22</v>
      </c>
      <c r="F95" s="3" t="s">
        <v>23</v>
      </c>
      <c r="G95">
        <v>6</v>
      </c>
      <c r="I95">
        <v>5</v>
      </c>
      <c r="J95" s="3" t="s">
        <v>17</v>
      </c>
      <c r="L95" s="3"/>
    </row>
    <row r="96" spans="1:12" x14ac:dyDescent="0.3">
      <c r="A96" t="str">
        <f t="shared" si="1"/>
        <v>,["manganese(III)","Mn3+","c2"]</v>
      </c>
      <c r="B96" s="3" t="str">
        <f t="shared" si="2"/>
        <v>manganese(III)</v>
      </c>
      <c r="C96" s="3" t="str">
        <f t="shared" si="3"/>
        <v>Mn3+</v>
      </c>
      <c r="D96" t="s">
        <v>169</v>
      </c>
      <c r="E96" s="3" t="s">
        <v>28</v>
      </c>
      <c r="F96" s="3" t="s">
        <v>29</v>
      </c>
      <c r="G96">
        <v>3</v>
      </c>
      <c r="I96">
        <v>6</v>
      </c>
      <c r="J96" s="3" t="s">
        <v>177</v>
      </c>
      <c r="L96" s="3"/>
    </row>
    <row r="97" spans="1:12" x14ac:dyDescent="0.3">
      <c r="A97" t="str">
        <f t="shared" si="1"/>
        <v>,["manganese(VII)","Mn7+","c2"]</v>
      </c>
      <c r="B97" s="3" t="str">
        <f t="shared" si="2"/>
        <v>manganese(VII)</v>
      </c>
      <c r="C97" s="3" t="str">
        <f t="shared" si="3"/>
        <v>Mn7+</v>
      </c>
      <c r="D97" t="s">
        <v>169</v>
      </c>
      <c r="E97" s="3" t="s">
        <v>28</v>
      </c>
      <c r="F97" s="3" t="s">
        <v>29</v>
      </c>
      <c r="G97">
        <v>7</v>
      </c>
      <c r="I97">
        <v>7</v>
      </c>
      <c r="J97" s="3" t="s">
        <v>178</v>
      </c>
      <c r="L97" s="3"/>
    </row>
    <row r="98" spans="1:12" x14ac:dyDescent="0.3">
      <c r="A98" t="str">
        <f t="shared" si="1"/>
        <v>,["cobalt(II)","Co2+","c2"]</v>
      </c>
      <c r="B98" s="3" t="str">
        <f t="shared" si="2"/>
        <v>cobalt(II)</v>
      </c>
      <c r="C98" s="3" t="str">
        <f t="shared" si="3"/>
        <v>Co2+</v>
      </c>
      <c r="D98" t="s">
        <v>169</v>
      </c>
      <c r="E98" s="3" t="s">
        <v>38</v>
      </c>
      <c r="F98" s="3" t="s">
        <v>39</v>
      </c>
      <c r="G98">
        <v>2</v>
      </c>
      <c r="I98">
        <v>8</v>
      </c>
      <c r="J98" s="3" t="s">
        <v>179</v>
      </c>
      <c r="L98" s="3"/>
    </row>
    <row r="99" spans="1:12" x14ac:dyDescent="0.3">
      <c r="A99" t="str">
        <f t="shared" si="1"/>
        <v>,["nickel(II)","Ni2+","c2"]</v>
      </c>
      <c r="B99" s="3" t="str">
        <f t="shared" si="2"/>
        <v>nickel(II)</v>
      </c>
      <c r="C99" s="3" t="str">
        <f t="shared" si="3"/>
        <v>Ni2+</v>
      </c>
      <c r="D99" t="s">
        <v>169</v>
      </c>
      <c r="E99" s="3" t="s">
        <v>42</v>
      </c>
      <c r="F99" s="3" t="s">
        <v>43</v>
      </c>
      <c r="G99">
        <v>2</v>
      </c>
      <c r="J99" s="3"/>
      <c r="L99" s="3"/>
    </row>
    <row r="100" spans="1:12" x14ac:dyDescent="0.3">
      <c r="A100" t="str">
        <f t="shared" si="1"/>
        <v>,["nickel(IV)","Ni4+","c2"]</v>
      </c>
      <c r="B100" s="3" t="str">
        <f t="shared" si="2"/>
        <v>nickel(IV)</v>
      </c>
      <c r="C100" s="3" t="str">
        <f t="shared" si="3"/>
        <v>Ni4+</v>
      </c>
      <c r="D100" t="s">
        <v>169</v>
      </c>
      <c r="E100" s="3" t="s">
        <v>42</v>
      </c>
      <c r="F100" s="3" t="s">
        <v>43</v>
      </c>
      <c r="G100">
        <v>4</v>
      </c>
      <c r="J100" s="3"/>
      <c r="L100" s="3"/>
    </row>
    <row r="101" spans="1:12" x14ac:dyDescent="0.3">
      <c r="A101" t="str">
        <f t="shared" si="1"/>
        <v>,["palladium(II)","Pd2+","c2"]</v>
      </c>
      <c r="B101" s="3" t="str">
        <f t="shared" si="2"/>
        <v>palladium(II)</v>
      </c>
      <c r="C101" s="3" t="str">
        <f t="shared" si="3"/>
        <v>Pd2+</v>
      </c>
      <c r="D101" t="s">
        <v>169</v>
      </c>
      <c r="E101" s="3" t="s">
        <v>60</v>
      </c>
      <c r="F101" s="3" t="s">
        <v>61</v>
      </c>
      <c r="G101">
        <v>2</v>
      </c>
      <c r="J101" s="3"/>
      <c r="L101" s="3"/>
    </row>
    <row r="102" spans="1:12" x14ac:dyDescent="0.3">
      <c r="A102" t="str">
        <f t="shared" si="1"/>
        <v>,["palladium(IV)","Pd4+","c2"]</v>
      </c>
      <c r="B102" s="3" t="str">
        <f t="shared" si="2"/>
        <v>palladium(IV)</v>
      </c>
      <c r="C102" s="3" t="str">
        <f t="shared" si="3"/>
        <v>Pd4+</v>
      </c>
      <c r="D102" t="s">
        <v>169</v>
      </c>
      <c r="E102" s="3" t="s">
        <v>60</v>
      </c>
      <c r="F102" s="3" t="s">
        <v>61</v>
      </c>
      <c r="G102">
        <v>4</v>
      </c>
      <c r="J102" s="3"/>
      <c r="L102" s="3"/>
    </row>
    <row r="103" spans="1:12" x14ac:dyDescent="0.3">
      <c r="A103" t="str">
        <f t="shared" si="1"/>
        <v/>
      </c>
      <c r="B103" s="3"/>
      <c r="C103" s="3"/>
      <c r="E103" s="3"/>
      <c r="F103" s="3"/>
      <c r="J103" s="3"/>
      <c r="L103" s="3"/>
    </row>
    <row r="104" spans="1:12" x14ac:dyDescent="0.3">
      <c r="A104" t="str">
        <f t="shared" si="1"/>
        <v/>
      </c>
      <c r="B104" s="3"/>
      <c r="C104" s="3"/>
      <c r="E104" s="3"/>
      <c r="F104" s="3"/>
      <c r="J104" s="3"/>
      <c r="L104" s="3"/>
    </row>
    <row r="105" spans="1:12" x14ac:dyDescent="0.3">
      <c r="A105" t="str">
        <f t="shared" si="1"/>
        <v>,["tungsten(VI)","W6+","c2"]</v>
      </c>
      <c r="B105" s="3" t="str">
        <f t="shared" ref="B105:B106" si="4">E105&amp;"("&amp;VLOOKUP(G105,$I$91:$J$98,2,FALSE)&amp;")"</f>
        <v>tungsten(VI)</v>
      </c>
      <c r="C105" s="3" t="str">
        <f t="shared" ref="C105:C106" si="5">F105&amp;G105&amp;"+"</f>
        <v>W6+</v>
      </c>
      <c r="D105" t="s">
        <v>169</v>
      </c>
      <c r="E105" s="3" t="s">
        <v>72</v>
      </c>
      <c r="F105" s="3" t="s">
        <v>73</v>
      </c>
      <c r="G105">
        <v>6</v>
      </c>
      <c r="J105" s="3"/>
      <c r="L105" s="3"/>
    </row>
    <row r="106" spans="1:12" x14ac:dyDescent="0.3">
      <c r="A106" t="str">
        <f t="shared" si="1"/>
        <v>,["osmium(VIII)","Os8+","c2"]</v>
      </c>
      <c r="B106" s="3" t="str">
        <f t="shared" si="4"/>
        <v>osmium(VIII)</v>
      </c>
      <c r="C106" s="3" t="str">
        <f t="shared" si="5"/>
        <v>Os8+</v>
      </c>
      <c r="D106" t="s">
        <v>169</v>
      </c>
      <c r="E106" s="3" t="s">
        <v>78</v>
      </c>
      <c r="F106" s="3" t="s">
        <v>79</v>
      </c>
      <c r="G106">
        <v>8</v>
      </c>
      <c r="J106" s="3"/>
      <c r="L106" s="3"/>
    </row>
    <row r="107" spans="1:12" x14ac:dyDescent="0.3">
      <c r="A107" t="str">
        <f t="shared" si="1"/>
        <v/>
      </c>
      <c r="B107" s="3"/>
      <c r="C107" s="3"/>
      <c r="E107" s="3"/>
      <c r="F107" s="3"/>
      <c r="J107" s="3"/>
      <c r="L107" s="3"/>
    </row>
    <row r="108" spans="1:12" x14ac:dyDescent="0.3">
      <c r="A108" t="str">
        <f t="shared" si="1"/>
        <v/>
      </c>
      <c r="B108" s="3"/>
      <c r="C108" s="3"/>
      <c r="E108" s="3"/>
      <c r="F108" s="3"/>
      <c r="J108" s="3"/>
      <c r="L108" s="3"/>
    </row>
    <row r="109" spans="1:12" x14ac:dyDescent="0.3">
      <c r="A109" t="str">
        <f t="shared" si="1"/>
        <v>,["lead(II)","Pb2+","c2"]</v>
      </c>
      <c r="B109" s="3" t="str">
        <f t="shared" ref="B109:B110" si="6">E109&amp;"("&amp;VLOOKUP(G109,$I$91:$J$98,2,FALSE)&amp;")"</f>
        <v>lead(II)</v>
      </c>
      <c r="C109" s="3" t="str">
        <f t="shared" ref="C109:C110" si="7">F109&amp;G109&amp;"+"</f>
        <v>Pb2+</v>
      </c>
      <c r="D109" t="s">
        <v>169</v>
      </c>
      <c r="E109" s="3" t="s">
        <v>94</v>
      </c>
      <c r="F109" s="3" t="s">
        <v>95</v>
      </c>
      <c r="G109">
        <v>2</v>
      </c>
      <c r="J109" s="3"/>
      <c r="L109" s="3"/>
    </row>
    <row r="110" spans="1:12" x14ac:dyDescent="0.3">
      <c r="A110" t="str">
        <f t="shared" si="1"/>
        <v>,["lead(IV)","Pb4+","c2"]</v>
      </c>
      <c r="B110" s="3" t="str">
        <f t="shared" si="6"/>
        <v>lead(IV)</v>
      </c>
      <c r="C110" s="3" t="str">
        <f t="shared" si="7"/>
        <v>Pb4+</v>
      </c>
      <c r="D110" t="s">
        <v>169</v>
      </c>
      <c r="E110" s="3" t="s">
        <v>94</v>
      </c>
      <c r="F110" s="3" t="s">
        <v>95</v>
      </c>
      <c r="G110">
        <v>4</v>
      </c>
      <c r="J110" s="3"/>
      <c r="L110" s="3"/>
    </row>
    <row r="111" spans="1:12" x14ac:dyDescent="0.3">
      <c r="A111" t="str">
        <f t="shared" si="1"/>
        <v/>
      </c>
      <c r="B111" s="3"/>
      <c r="C111" s="3"/>
      <c r="E111" s="3"/>
      <c r="F111" s="3"/>
      <c r="J111" s="3"/>
      <c r="L111" s="3"/>
    </row>
    <row r="112" spans="1:12" x14ac:dyDescent="0.3">
      <c r="A112" t="str">
        <f t="shared" si="1"/>
        <v/>
      </c>
      <c r="J112" s="3"/>
      <c r="L112" s="3"/>
    </row>
    <row r="113" spans="1:12" ht="15.6" x14ac:dyDescent="0.3">
      <c r="A113" t="str">
        <f t="shared" ref="A113:A121" si="8">IF(ISBLANK(B113),"",",["""&amp;B113&amp;""","""&amp;C113&amp;""","""&amp;D113&amp;"""]")</f>
        <v>,["copper(I)","Cu+","c2"]</v>
      </c>
      <c r="B113" s="3" t="s">
        <v>180</v>
      </c>
      <c r="C113" s="1" t="s">
        <v>142</v>
      </c>
      <c r="D113" t="s">
        <v>169</v>
      </c>
      <c r="J113" s="3"/>
      <c r="L113" s="3"/>
    </row>
    <row r="114" spans="1:12" ht="15.6" x14ac:dyDescent="0.3">
      <c r="A114" t="str">
        <f t="shared" si="8"/>
        <v>,["copper(II)","Cu2+","c2"]</v>
      </c>
      <c r="B114" s="3" t="s">
        <v>181</v>
      </c>
      <c r="C114" s="1" t="s">
        <v>144</v>
      </c>
      <c r="D114" t="s">
        <v>169</v>
      </c>
    </row>
    <row r="115" spans="1:12" x14ac:dyDescent="0.3">
      <c r="A115" t="str">
        <f t="shared" si="8"/>
        <v/>
      </c>
      <c r="D115" t="s">
        <v>169</v>
      </c>
    </row>
    <row r="116" spans="1:12" ht="15.6" x14ac:dyDescent="0.3">
      <c r="A116" t="str">
        <f t="shared" si="8"/>
        <v>,["iron(II)","Fe2+","c2"]</v>
      </c>
      <c r="B116" s="3" t="s">
        <v>182</v>
      </c>
      <c r="C116" s="1" t="s">
        <v>143</v>
      </c>
      <c r="D116" t="s">
        <v>169</v>
      </c>
    </row>
    <row r="117" spans="1:12" ht="15.6" x14ac:dyDescent="0.3">
      <c r="A117" t="str">
        <f t="shared" si="8"/>
        <v>,["iron(III)","Fe3+","c2"]</v>
      </c>
      <c r="B117" s="3" t="s">
        <v>183</v>
      </c>
      <c r="C117" s="1" t="s">
        <v>145</v>
      </c>
      <c r="D117" t="s">
        <v>169</v>
      </c>
    </row>
    <row r="118" spans="1:12" x14ac:dyDescent="0.3">
      <c r="A118" t="str">
        <f t="shared" si="8"/>
        <v/>
      </c>
      <c r="D118" t="s">
        <v>169</v>
      </c>
    </row>
    <row r="119" spans="1:12" ht="15.6" x14ac:dyDescent="0.3">
      <c r="A119" t="str">
        <f t="shared" si="8"/>
        <v>,["mercury(I)","Hg22+","c2"]</v>
      </c>
      <c r="B119" s="3" t="s">
        <v>184</v>
      </c>
      <c r="C119" s="1" t="s">
        <v>141</v>
      </c>
      <c r="D119" t="s">
        <v>169</v>
      </c>
    </row>
    <row r="120" spans="1:12" ht="15.6" x14ac:dyDescent="0.3">
      <c r="A120" t="str">
        <f t="shared" si="8"/>
        <v>,["mercury(II)","Hg2+","c2"]</v>
      </c>
      <c r="B120" s="3" t="s">
        <v>185</v>
      </c>
      <c r="C120" s="1" t="s">
        <v>146</v>
      </c>
      <c r="D120" t="s">
        <v>169</v>
      </c>
    </row>
    <row r="121" spans="1:12" x14ac:dyDescent="0.3">
      <c r="A121" t="str">
        <f t="shared" si="8"/>
        <v/>
      </c>
    </row>
    <row r="122" spans="1:12" x14ac:dyDescent="0.3">
      <c r="A122" t="str">
        <f t="shared" si="1"/>
        <v/>
      </c>
    </row>
    <row r="123" spans="1:12" x14ac:dyDescent="0.3">
      <c r="A123" t="str">
        <f t="shared" si="1"/>
        <v/>
      </c>
    </row>
    <row r="124" spans="1:12" ht="15.6" x14ac:dyDescent="0.3">
      <c r="A124" t="str">
        <f t="shared" si="1"/>
        <v>,["aluminum ion","Al3+","c1"]</v>
      </c>
      <c r="B124" s="3" t="s">
        <v>124</v>
      </c>
      <c r="C124" s="1" t="s">
        <v>123</v>
      </c>
      <c r="D124" t="s">
        <v>168</v>
      </c>
      <c r="E124" s="1"/>
      <c r="F124" s="1"/>
    </row>
    <row r="125" spans="1:12" ht="15.6" x14ac:dyDescent="0.3">
      <c r="A125" t="str">
        <f t="shared" si="1"/>
        <v>,["beryllium ion","Be2+","c1"]</v>
      </c>
      <c r="B125" s="3" t="s">
        <v>118</v>
      </c>
      <c r="C125" s="1" t="s">
        <v>117</v>
      </c>
      <c r="D125" t="s">
        <v>168</v>
      </c>
    </row>
    <row r="126" spans="1:12" ht="15.6" x14ac:dyDescent="0.3">
      <c r="A126" t="str">
        <f t="shared" si="1"/>
        <v>,["magnesium ion","Mg2+","c1"]</v>
      </c>
      <c r="B126" s="3" t="s">
        <v>122</v>
      </c>
      <c r="C126" s="1" t="s">
        <v>121</v>
      </c>
      <c r="D126" t="s">
        <v>168</v>
      </c>
    </row>
    <row r="127" spans="1:12" ht="15.6" x14ac:dyDescent="0.3">
      <c r="A127" t="str">
        <f t="shared" si="1"/>
        <v>,["calcium ion","Ca2+","c1"]</v>
      </c>
      <c r="B127" s="3" t="s">
        <v>128</v>
      </c>
      <c r="C127" s="1" t="s">
        <v>127</v>
      </c>
      <c r="D127" t="s">
        <v>168</v>
      </c>
    </row>
    <row r="128" spans="1:12" ht="15.6" x14ac:dyDescent="0.3">
      <c r="A128" t="str">
        <f t="shared" si="1"/>
        <v>,["strontium ion ","Sr2+","c1"]</v>
      </c>
      <c r="B128" s="3" t="s">
        <v>132</v>
      </c>
      <c r="C128" s="1" t="s">
        <v>131</v>
      </c>
      <c r="D128" t="s">
        <v>168</v>
      </c>
    </row>
    <row r="129" spans="1:14" ht="15.6" x14ac:dyDescent="0.3">
      <c r="A129" t="str">
        <f t="shared" si="1"/>
        <v>,["barium ion","Ba2+","c1"]</v>
      </c>
      <c r="B129" s="3" t="s">
        <v>136</v>
      </c>
      <c r="C129" s="1" t="s">
        <v>135</v>
      </c>
      <c r="D129" t="s">
        <v>168</v>
      </c>
    </row>
    <row r="130" spans="1:14" x14ac:dyDescent="0.3">
      <c r="A130" t="str">
        <f t="shared" si="1"/>
        <v/>
      </c>
      <c r="D130" t="s">
        <v>168</v>
      </c>
    </row>
    <row r="131" spans="1:14" x14ac:dyDescent="0.3">
      <c r="A131" t="str">
        <f t="shared" si="1"/>
        <v/>
      </c>
      <c r="C131" s="3"/>
      <c r="D131" t="s">
        <v>168</v>
      </c>
    </row>
    <row r="132" spans="1:14" x14ac:dyDescent="0.3">
      <c r="A132" t="str">
        <f t="shared" si="1"/>
        <v/>
      </c>
      <c r="D132" t="s">
        <v>168</v>
      </c>
    </row>
    <row r="133" spans="1:14" x14ac:dyDescent="0.3">
      <c r="A133" t="str">
        <f t="shared" si="1"/>
        <v/>
      </c>
      <c r="C133" s="1"/>
      <c r="D133" t="s">
        <v>168</v>
      </c>
    </row>
    <row r="134" spans="1:14" ht="15.6" x14ac:dyDescent="0.3">
      <c r="A134" t="str">
        <f t="shared" si="1"/>
        <v>,["hydrogen ion","H+","c1"]</v>
      </c>
      <c r="B134" s="3" t="s">
        <v>171</v>
      </c>
      <c r="C134" s="1" t="s">
        <v>114</v>
      </c>
      <c r="D134" t="s">
        <v>168</v>
      </c>
    </row>
    <row r="135" spans="1:14" ht="15.6" x14ac:dyDescent="0.3">
      <c r="A135" t="str">
        <f t="shared" si="1"/>
        <v>,["lithium ion","Li+","c1"]</v>
      </c>
      <c r="B135" s="3" t="s">
        <v>116</v>
      </c>
      <c r="C135" s="1" t="s">
        <v>115</v>
      </c>
      <c r="D135" t="s">
        <v>168</v>
      </c>
    </row>
    <row r="136" spans="1:14" ht="15.6" x14ac:dyDescent="0.3">
      <c r="A136" t="str">
        <f t="shared" si="1"/>
        <v>,["sodium ion","Na+","c1"]</v>
      </c>
      <c r="B136" s="3" t="s">
        <v>120</v>
      </c>
      <c r="C136" s="1" t="s">
        <v>119</v>
      </c>
      <c r="D136" t="s">
        <v>168</v>
      </c>
    </row>
    <row r="137" spans="1:14" ht="15.6" x14ac:dyDescent="0.3">
      <c r="A137" t="str">
        <f t="shared" si="1"/>
        <v>,["potassium ion","K+","c1"]</v>
      </c>
      <c r="B137" s="3" t="s">
        <v>126</v>
      </c>
      <c r="C137" s="1" t="s">
        <v>125</v>
      </c>
      <c r="D137" t="s">
        <v>168</v>
      </c>
    </row>
    <row r="138" spans="1:14" ht="15.6" x14ac:dyDescent="0.3">
      <c r="A138" t="str">
        <f t="shared" si="1"/>
        <v>,["rubidium ion","Rb+","c1"]</v>
      </c>
      <c r="B138" s="3" t="s">
        <v>130</v>
      </c>
      <c r="C138" s="1" t="s">
        <v>129</v>
      </c>
      <c r="D138" t="s">
        <v>168</v>
      </c>
    </row>
    <row r="139" spans="1:14" ht="15.6" x14ac:dyDescent="0.3">
      <c r="A139" t="str">
        <f t="shared" si="1"/>
        <v>,["cesium ion","Cs+","c1"]</v>
      </c>
      <c r="B139" s="3" t="s">
        <v>134</v>
      </c>
      <c r="C139" s="1" t="s">
        <v>133</v>
      </c>
      <c r="D139" t="s">
        <v>168</v>
      </c>
    </row>
    <row r="140" spans="1:14" x14ac:dyDescent="0.3">
      <c r="A140" t="str">
        <f t="shared" si="1"/>
        <v/>
      </c>
      <c r="D140" t="s">
        <v>168</v>
      </c>
    </row>
    <row r="141" spans="1:14" x14ac:dyDescent="0.3">
      <c r="A141" t="str">
        <f t="shared" si="1"/>
        <v/>
      </c>
      <c r="B141" s="3"/>
      <c r="D141" t="s">
        <v>168</v>
      </c>
    </row>
    <row r="142" spans="1:14" ht="15.6" x14ac:dyDescent="0.3">
      <c r="A142" t="str">
        <f t="shared" si="1"/>
        <v>,["silver ion ","Ag+","c1"]</v>
      </c>
      <c r="B142" s="3" t="s">
        <v>138</v>
      </c>
      <c r="C142" s="1" t="s">
        <v>137</v>
      </c>
      <c r="D142" t="s">
        <v>168</v>
      </c>
    </row>
    <row r="143" spans="1:14" x14ac:dyDescent="0.3">
      <c r="A143" t="str">
        <f t="shared" si="1"/>
        <v/>
      </c>
      <c r="D143" t="s">
        <v>168</v>
      </c>
    </row>
    <row r="144" spans="1:14" ht="15.6" x14ac:dyDescent="0.3">
      <c r="A144" t="str">
        <f t="shared" si="1"/>
        <v>,["zinc ion","Zn2+ ","c1"]</v>
      </c>
      <c r="B144" s="3" t="s">
        <v>140</v>
      </c>
      <c r="C144" s="1" t="s">
        <v>139</v>
      </c>
      <c r="D144" t="s">
        <v>168</v>
      </c>
      <c r="L144" s="1"/>
      <c r="N144" s="3"/>
    </row>
    <row r="145" spans="1:5" x14ac:dyDescent="0.3">
      <c r="A145" t="str">
        <f t="shared" si="1"/>
        <v/>
      </c>
      <c r="D145" t="s">
        <v>168</v>
      </c>
    </row>
    <row r="146" spans="1:5" ht="15.6" x14ac:dyDescent="0.3">
      <c r="A146" t="str">
        <f t="shared" ref="A146:A179" si="9">IF(ISBLANK(B146),"",",["""&amp;B146&amp;""","""&amp;C146&amp;""","""&amp;D146&amp;"""]")</f>
        <v>,["cadmium ion","Cd2+","c1"]</v>
      </c>
      <c r="B146" t="s">
        <v>147</v>
      </c>
      <c r="C146" s="1" t="s">
        <v>148</v>
      </c>
      <c r="D146" t="s">
        <v>168</v>
      </c>
    </row>
    <row r="147" spans="1:5" x14ac:dyDescent="0.3">
      <c r="A147" t="str">
        <f t="shared" si="9"/>
        <v/>
      </c>
    </row>
    <row r="148" spans="1:5" x14ac:dyDescent="0.3">
      <c r="B148" s="3"/>
      <c r="C148" s="1"/>
    </row>
    <row r="149" spans="1:5" x14ac:dyDescent="0.3">
      <c r="B149" s="3"/>
      <c r="C149" s="1"/>
    </row>
    <row r="150" spans="1:5" x14ac:dyDescent="0.3">
      <c r="A150" t="str">
        <f t="shared" si="9"/>
        <v/>
      </c>
    </row>
    <row r="151" spans="1:5" x14ac:dyDescent="0.3">
      <c r="A151" t="str">
        <f t="shared" si="9"/>
        <v/>
      </c>
    </row>
    <row r="152" spans="1:5" x14ac:dyDescent="0.3">
      <c r="A152" t="str">
        <f t="shared" si="9"/>
        <v/>
      </c>
    </row>
    <row r="153" spans="1:5" x14ac:dyDescent="0.3">
      <c r="A153" t="str">
        <f t="shared" si="9"/>
        <v>,["hydride","H-","a1"]</v>
      </c>
      <c r="B153" t="s">
        <v>149</v>
      </c>
      <c r="C153" s="3" t="s">
        <v>154</v>
      </c>
      <c r="D153" t="s">
        <v>170</v>
      </c>
    </row>
    <row r="154" spans="1:5" x14ac:dyDescent="0.3">
      <c r="A154" t="str">
        <f t="shared" si="9"/>
        <v>,["fluoride","F-","a1"]</v>
      </c>
      <c r="B154" t="s">
        <v>156</v>
      </c>
      <c r="C154" s="3" t="s">
        <v>155</v>
      </c>
      <c r="D154" t="s">
        <v>170</v>
      </c>
      <c r="E154" s="3"/>
    </row>
    <row r="155" spans="1:5" x14ac:dyDescent="0.3">
      <c r="A155" t="str">
        <f t="shared" si="9"/>
        <v>,["chloride","Cl-","a1"]</v>
      </c>
      <c r="B155" t="s">
        <v>150</v>
      </c>
      <c r="C155" s="3" t="s">
        <v>157</v>
      </c>
      <c r="D155" t="s">
        <v>170</v>
      </c>
      <c r="E155" s="3"/>
    </row>
    <row r="156" spans="1:5" x14ac:dyDescent="0.3">
      <c r="A156" t="str">
        <f t="shared" si="9"/>
        <v>,["bromide","Br-","a1"]</v>
      </c>
      <c r="B156" t="s">
        <v>151</v>
      </c>
      <c r="C156" s="3" t="s">
        <v>158</v>
      </c>
      <c r="D156" t="s">
        <v>170</v>
      </c>
    </row>
    <row r="157" spans="1:5" x14ac:dyDescent="0.3">
      <c r="A157" t="str">
        <f t="shared" si="9"/>
        <v>,["iodide","I-","a1"]</v>
      </c>
      <c r="B157" t="s">
        <v>159</v>
      </c>
      <c r="C157" s="3" t="s">
        <v>160</v>
      </c>
      <c r="D157" t="s">
        <v>170</v>
      </c>
    </row>
    <row r="158" spans="1:5" x14ac:dyDescent="0.3">
      <c r="A158" t="str">
        <f t="shared" si="9"/>
        <v>,["oxide","O2-","a1"]</v>
      </c>
      <c r="B158" t="s">
        <v>152</v>
      </c>
      <c r="C158" s="3" t="s">
        <v>161</v>
      </c>
      <c r="D158" t="s">
        <v>170</v>
      </c>
    </row>
    <row r="159" spans="1:5" x14ac:dyDescent="0.3">
      <c r="A159" t="str">
        <f t="shared" si="9"/>
        <v>,["sulfide","S2-","a1"]</v>
      </c>
      <c r="B159" t="s">
        <v>153</v>
      </c>
      <c r="C159" s="3" t="s">
        <v>162</v>
      </c>
      <c r="D159" t="s">
        <v>170</v>
      </c>
    </row>
    <row r="160" spans="1:5" x14ac:dyDescent="0.3">
      <c r="A160" t="str">
        <f t="shared" si="9"/>
        <v>,["nitride","N3-","a1"]</v>
      </c>
      <c r="B160" t="s">
        <v>163</v>
      </c>
      <c r="C160" s="3" t="s">
        <v>164</v>
      </c>
      <c r="D160" t="s">
        <v>170</v>
      </c>
    </row>
    <row r="161" spans="1:5" x14ac:dyDescent="0.3">
      <c r="A161" t="str">
        <f t="shared" si="9"/>
        <v>,["phosphide","P3-","a1"]</v>
      </c>
      <c r="B161" t="s">
        <v>165</v>
      </c>
      <c r="C161" s="3" t="s">
        <v>166</v>
      </c>
      <c r="D161" t="s">
        <v>170</v>
      </c>
    </row>
    <row r="162" spans="1:5" x14ac:dyDescent="0.3">
      <c r="A162" t="str">
        <f t="shared" si="9"/>
        <v/>
      </c>
    </row>
    <row r="163" spans="1:5" x14ac:dyDescent="0.3">
      <c r="A163" t="str">
        <f t="shared" si="9"/>
        <v/>
      </c>
    </row>
    <row r="164" spans="1:5" x14ac:dyDescent="0.3">
      <c r="A164" t="str">
        <f t="shared" si="9"/>
        <v/>
      </c>
    </row>
    <row r="165" spans="1:5" x14ac:dyDescent="0.3">
      <c r="A165" t="str">
        <f t="shared" si="9"/>
        <v/>
      </c>
    </row>
    <row r="166" spans="1:5" x14ac:dyDescent="0.3">
      <c r="A166" t="str">
        <f t="shared" si="9"/>
        <v/>
      </c>
    </row>
    <row r="174" spans="1:5" x14ac:dyDescent="0.3">
      <c r="B174" s="4"/>
      <c r="C174" s="4"/>
      <c r="D174" s="4"/>
      <c r="E174" s="4"/>
    </row>
    <row r="176" spans="1:5" x14ac:dyDescent="0.3">
      <c r="B176" s="3"/>
      <c r="C176" s="3"/>
      <c r="D176" s="3"/>
    </row>
    <row r="182" spans="1:8" x14ac:dyDescent="0.3">
      <c r="A182" s="3"/>
    </row>
    <row r="183" spans="1:8" x14ac:dyDescent="0.3">
      <c r="B183" s="1"/>
    </row>
    <row r="184" spans="1:8" x14ac:dyDescent="0.3">
      <c r="A184" s="5"/>
    </row>
    <row r="185" spans="1:8" x14ac:dyDescent="0.3">
      <c r="B185" s="4"/>
      <c r="C185" s="4"/>
      <c r="E185" s="4"/>
      <c r="F185" s="4"/>
      <c r="H185" s="4"/>
    </row>
    <row r="186" spans="1:8" x14ac:dyDescent="0.3">
      <c r="B186" s="3"/>
      <c r="D186" s="3"/>
      <c r="F186" s="3"/>
    </row>
    <row r="187" spans="1:8" x14ac:dyDescent="0.3">
      <c r="B187" s="3"/>
      <c r="D187" s="3"/>
      <c r="E187" s="3"/>
    </row>
    <row r="188" spans="1:8" x14ac:dyDescent="0.3">
      <c r="B188" s="3"/>
      <c r="D188" s="3"/>
    </row>
    <row r="189" spans="1:8" x14ac:dyDescent="0.3">
      <c r="B189" s="3"/>
      <c r="D189" s="3"/>
      <c r="E189" s="3"/>
    </row>
    <row r="190" spans="1:8" x14ac:dyDescent="0.3">
      <c r="B190" s="3"/>
      <c r="D190" s="3"/>
    </row>
    <row r="191" spans="1:8" x14ac:dyDescent="0.3">
      <c r="B191" s="3"/>
      <c r="D191" s="3"/>
    </row>
    <row r="192" spans="1:8" x14ac:dyDescent="0.3">
      <c r="D192" s="3"/>
      <c r="F192" s="3"/>
    </row>
    <row r="193" spans="1:12" x14ac:dyDescent="0.3">
      <c r="B193" s="3"/>
      <c r="D193" s="3"/>
    </row>
    <row r="194" spans="1:12" x14ac:dyDescent="0.3">
      <c r="E194" s="3"/>
      <c r="I194" s="3"/>
    </row>
    <row r="195" spans="1:12" x14ac:dyDescent="0.3">
      <c r="B195" s="3"/>
    </row>
    <row r="196" spans="1:12" x14ac:dyDescent="0.3">
      <c r="B196" s="3"/>
      <c r="D196" s="3"/>
    </row>
    <row r="197" spans="1:12" x14ac:dyDescent="0.3">
      <c r="B197" s="3"/>
      <c r="E197" s="3"/>
    </row>
    <row r="198" spans="1:12" x14ac:dyDescent="0.3">
      <c r="B198" s="3"/>
    </row>
    <row r="199" spans="1:12" x14ac:dyDescent="0.3">
      <c r="A199" s="3"/>
    </row>
    <row r="200" spans="1:12" x14ac:dyDescent="0.3">
      <c r="D200" s="3"/>
      <c r="L200" s="3"/>
    </row>
    <row r="201" spans="1:12" x14ac:dyDescent="0.3">
      <c r="B201" s="1"/>
    </row>
    <row r="202" spans="1:12" x14ac:dyDescent="0.3">
      <c r="A202" s="3"/>
    </row>
    <row r="203" spans="1:12" x14ac:dyDescent="0.3">
      <c r="A203" s="6"/>
    </row>
    <row r="204" spans="1:12" x14ac:dyDescent="0.3">
      <c r="B204" s="3"/>
    </row>
    <row r="205" spans="1:12" x14ac:dyDescent="0.3">
      <c r="B205" s="3"/>
      <c r="C205" s="3"/>
    </row>
    <row r="206" spans="1:12" x14ac:dyDescent="0.3">
      <c r="B206" s="3"/>
      <c r="C206" s="3"/>
    </row>
    <row r="207" spans="1:12" x14ac:dyDescent="0.3">
      <c r="B207" s="3"/>
      <c r="C207" s="3"/>
    </row>
    <row r="208" spans="1:12" x14ac:dyDescent="0.3">
      <c r="B208" s="3"/>
      <c r="C208" s="3"/>
    </row>
    <row r="209" spans="1:3" x14ac:dyDescent="0.3">
      <c r="B209" s="3"/>
      <c r="C209" s="3"/>
    </row>
    <row r="210" spans="1:3" x14ac:dyDescent="0.3">
      <c r="A210" s="1"/>
    </row>
    <row r="211" spans="1:3" x14ac:dyDescent="0.3">
      <c r="B211" s="1"/>
    </row>
    <row r="212" spans="1:3" x14ac:dyDescent="0.3">
      <c r="A212" s="3"/>
    </row>
    <row r="213" spans="1:3" x14ac:dyDescent="0.3">
      <c r="B213" s="3"/>
    </row>
    <row r="214" spans="1:3" x14ac:dyDescent="0.3">
      <c r="C214" s="5"/>
    </row>
    <row r="215" spans="1:3" x14ac:dyDescent="0.3">
      <c r="A215" s="5"/>
    </row>
    <row r="216" spans="1:3" x14ac:dyDescent="0.3">
      <c r="A216" s="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 Hanson</dc:creator>
  <cp:lastModifiedBy>RM Hanson</cp:lastModifiedBy>
  <dcterms:created xsi:type="dcterms:W3CDTF">2016-09-22T01:04:34Z</dcterms:created>
  <dcterms:modified xsi:type="dcterms:W3CDTF">2016-09-23T11:21:01Z</dcterms:modified>
</cp:coreProperties>
</file>